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Лист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9" i="1"/>
  <c r="H189"/>
  <c r="I189"/>
  <c r="J189"/>
  <c r="E189"/>
  <c r="H187"/>
  <c r="J187"/>
  <c r="F185"/>
  <c r="F187"/>
  <c r="E187"/>
  <c r="G182"/>
  <c r="H182"/>
  <c r="I182"/>
  <c r="J182"/>
  <c r="E182"/>
  <c r="G180"/>
  <c r="H180"/>
  <c r="I180"/>
  <c r="J180"/>
  <c r="F180"/>
  <c r="G179"/>
  <c r="H179"/>
  <c r="I179"/>
  <c r="J179"/>
  <c r="E179"/>
  <c r="G177"/>
  <c r="H177"/>
  <c r="I177"/>
  <c r="F177"/>
  <c r="E177"/>
  <c r="G170"/>
  <c r="H170"/>
  <c r="I170"/>
  <c r="J170"/>
  <c r="E170"/>
  <c r="G166"/>
  <c r="H166"/>
  <c r="I166"/>
  <c r="G168"/>
  <c r="H168"/>
  <c r="I168"/>
  <c r="G169"/>
  <c r="H169"/>
  <c r="I169"/>
  <c r="J166"/>
  <c r="J168"/>
  <c r="J169"/>
  <c r="F166"/>
  <c r="F168"/>
  <c r="F169"/>
  <c r="E166"/>
  <c r="E168"/>
  <c r="E169"/>
  <c r="G160"/>
  <c r="H160"/>
  <c r="I160"/>
  <c r="J160"/>
  <c r="E160"/>
  <c r="G158"/>
  <c r="H158"/>
  <c r="I158"/>
  <c r="J158"/>
  <c r="F158"/>
  <c r="E158"/>
  <c r="G151"/>
  <c r="H151"/>
  <c r="I151"/>
  <c r="J151"/>
  <c r="E151"/>
  <c r="G147"/>
  <c r="F147"/>
  <c r="F148"/>
  <c r="G144"/>
  <c r="H144"/>
  <c r="I144"/>
  <c r="J144"/>
  <c r="E144"/>
  <c r="G142"/>
  <c r="H142"/>
  <c r="I142"/>
  <c r="J142"/>
  <c r="F142"/>
  <c r="G141"/>
  <c r="H141"/>
  <c r="I141"/>
  <c r="J141"/>
  <c r="E141"/>
  <c r="G139"/>
  <c r="H139"/>
  <c r="I139"/>
  <c r="J139"/>
  <c r="F139"/>
  <c r="E139"/>
  <c r="G132"/>
  <c r="H132"/>
  <c r="I132"/>
  <c r="J132"/>
  <c r="G128"/>
  <c r="F128"/>
  <c r="F129"/>
  <c r="G125"/>
  <c r="G122"/>
  <c r="H122"/>
  <c r="I122"/>
  <c r="J122"/>
  <c r="E122"/>
  <c r="G120"/>
  <c r="H120"/>
  <c r="I120"/>
  <c r="J120"/>
  <c r="F120"/>
  <c r="E120"/>
  <c r="G113"/>
  <c r="H113"/>
  <c r="I113"/>
  <c r="J113"/>
  <c r="E113"/>
  <c r="J109"/>
  <c r="J111"/>
  <c r="G109"/>
  <c r="H109"/>
  <c r="I109"/>
  <c r="H110"/>
  <c r="I110"/>
  <c r="G111"/>
  <c r="H111"/>
  <c r="I111"/>
  <c r="F109"/>
  <c r="F110"/>
  <c r="F111"/>
  <c r="F112"/>
  <c r="E109"/>
  <c r="E110"/>
  <c r="E111"/>
  <c r="G106"/>
  <c r="H106"/>
  <c r="I106"/>
  <c r="J106"/>
  <c r="E106"/>
  <c r="G104"/>
  <c r="H104"/>
  <c r="I104"/>
  <c r="J104"/>
  <c r="F104"/>
  <c r="G103"/>
  <c r="H103"/>
  <c r="I103"/>
  <c r="J103"/>
  <c r="E103"/>
  <c r="G101"/>
  <c r="H101"/>
  <c r="I101"/>
  <c r="J101"/>
  <c r="F101"/>
  <c r="E101"/>
  <c r="H94"/>
  <c r="G90"/>
  <c r="F90"/>
  <c r="G87"/>
  <c r="H87"/>
  <c r="G84"/>
  <c r="H84"/>
  <c r="I84"/>
  <c r="J84"/>
  <c r="E84"/>
  <c r="F73"/>
  <c r="F74"/>
  <c r="G68"/>
  <c r="H68"/>
  <c r="I68"/>
  <c r="J68"/>
  <c r="E68"/>
  <c r="G66"/>
  <c r="H66"/>
  <c r="I66"/>
  <c r="J66"/>
  <c r="F66"/>
  <c r="F63"/>
  <c r="J56"/>
  <c r="G52"/>
  <c r="G54"/>
  <c r="H54"/>
  <c r="I54"/>
  <c r="F52"/>
  <c r="F54"/>
  <c r="F55"/>
  <c r="H47"/>
  <c r="G37"/>
  <c r="H37"/>
  <c r="I37"/>
  <c r="J37"/>
  <c r="E37"/>
  <c r="G33"/>
  <c r="H33"/>
  <c r="I33"/>
  <c r="G34"/>
  <c r="H34"/>
  <c r="I34"/>
  <c r="J33"/>
  <c r="F33"/>
  <c r="F34"/>
  <c r="F35"/>
  <c r="F36"/>
  <c r="E33"/>
  <c r="E34"/>
  <c r="G30"/>
  <c r="H30"/>
  <c r="I30"/>
  <c r="J30"/>
  <c r="E30"/>
  <c r="G28"/>
  <c r="H28"/>
  <c r="I28"/>
  <c r="J28"/>
  <c r="F28"/>
  <c r="J27"/>
  <c r="G27"/>
  <c r="H27"/>
  <c r="I27"/>
  <c r="E27"/>
  <c r="G25"/>
  <c r="G14"/>
  <c r="H14"/>
  <c r="I14"/>
  <c r="J14"/>
  <c r="G18"/>
  <c r="H18"/>
  <c r="I18"/>
  <c r="J18"/>
  <c r="F18"/>
  <c r="J19"/>
  <c r="J20"/>
  <c r="G19"/>
  <c r="H19"/>
  <c r="I19"/>
  <c r="G20"/>
  <c r="H20"/>
  <c r="I20"/>
  <c r="F19"/>
  <c r="F20"/>
  <c r="F14"/>
  <c r="F15"/>
  <c r="E18"/>
  <c r="E19"/>
  <c r="E20"/>
  <c r="E14"/>
  <c r="E11"/>
  <c r="J11"/>
  <c r="G11"/>
  <c r="H11"/>
  <c r="I11"/>
  <c r="G8"/>
  <c r="H8"/>
  <c r="I8"/>
  <c r="G9"/>
  <c r="H9"/>
  <c r="I9"/>
  <c r="J8"/>
  <c r="J9"/>
  <c r="F8"/>
  <c r="F9"/>
  <c r="E8"/>
  <c r="E9"/>
  <c r="G6"/>
  <c r="H6"/>
  <c r="I6"/>
  <c r="L194" l="1"/>
  <c r="L184"/>
  <c r="L195" s="1"/>
  <c r="L175"/>
  <c r="L165"/>
  <c r="L176" s="1"/>
  <c r="L156"/>
  <c r="L146"/>
  <c r="L157" s="1"/>
  <c r="L137"/>
  <c r="L127"/>
  <c r="L138" s="1"/>
  <c r="L118"/>
  <c r="L108"/>
  <c r="L119" s="1"/>
  <c r="L100"/>
  <c r="L99"/>
  <c r="L89"/>
  <c r="L80"/>
  <c r="L81" s="1"/>
  <c r="L70"/>
  <c r="L61"/>
  <c r="L51"/>
  <c r="L62" s="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G195" l="1"/>
  <c r="I119"/>
  <c r="G119"/>
  <c r="F43"/>
  <c r="H43"/>
  <c r="L196"/>
  <c r="H119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G24"/>
  <c r="H196" l="1"/>
  <c r="G196"/>
  <c r="F196"/>
  <c r="J196"/>
  <c r="I196"/>
</calcChain>
</file>

<file path=xl/sharedStrings.xml><?xml version="1.0" encoding="utf-8"?>
<sst xmlns="http://schemas.openxmlformats.org/spreadsheetml/2006/main" count="267" uniqueCount="86">
  <si>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</si>
  <si>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</si>
  <si>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</si>
  <si>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</si>
  <si>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</si>
  <si>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</si>
  <si>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</si>
  <si>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</si>
  <si>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</si>
  <si>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</si>
  <si>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</si>
  <si>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</si>
  <si>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</si>
  <si>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</si>
  <si>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</si>
  <si>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</si>
  <si>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</si>
  <si>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</si>
  <si>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</si>
  <si>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</si>
  <si>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</si>
  <si>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</si>
  <si>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</si>
  <si>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</si>
  <si>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</si>
  <si>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</si>
  <si>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</si>
  <si>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</si>
  <si>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</si>
  <si>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</si>
  <si>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</si>
  <si>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</si>
  <si>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</si>
  <si>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</si>
  <si>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</si>
  <si>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</si>
  <si>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</si>
  <si>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</si>
  <si>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</si>
  <si>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</si>
  <si>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Хлеб ржано пшеничный</t>
  </si>
  <si>
    <t>хлеб  пшеничный</t>
  </si>
  <si>
    <t>хлеб пшеничный</t>
  </si>
  <si>
    <t>яблоко</t>
  </si>
  <si>
    <t xml:space="preserve">хлеб  пшеничный </t>
  </si>
  <si>
    <t>компот из кураги</t>
  </si>
  <si>
    <t>хлеб ржано пшеничный</t>
  </si>
  <si>
    <t>каша вязкая молочная с маслом сливочным</t>
  </si>
  <si>
    <t>Директор ООО"Красноглинский комбинат детского питания"</t>
  </si>
  <si>
    <t>Воробьев П.В.</t>
  </si>
  <si>
    <t>солянка по домашнему</t>
  </si>
  <si>
    <t>птица, тушеная в томатном соусе</t>
  </si>
  <si>
    <t>макаронные изделия с м/р</t>
  </si>
  <si>
    <t>котлеты Московские с соусом с кашей гречневой рассыпчатой</t>
  </si>
  <si>
    <t>шницель из мяса с соусом</t>
  </si>
  <si>
    <t>пюре из бобовых с м/растит</t>
  </si>
  <si>
    <t>жаркое из птицы</t>
  </si>
  <si>
    <t>кисель</t>
  </si>
  <si>
    <t>салат из квашеной капусты</t>
  </si>
  <si>
    <t>винегрет овощной</t>
  </si>
  <si>
    <t>борщ из свежей капусты с картофелем сметаной зеленью</t>
  </si>
  <si>
    <t>биточки из мяса с соусом</t>
  </si>
  <si>
    <t>рис отварной с м/сливочным</t>
  </si>
  <si>
    <t>сосиски отварные с макаронными изделиями отварными с м/р</t>
  </si>
  <si>
    <t>напиток из плодов шиповника</t>
  </si>
  <si>
    <t>рассольник ленинградский со сметаной зеленью</t>
  </si>
  <si>
    <t>рыба запеченая под молочным соусом</t>
  </si>
  <si>
    <t>пюре картофельное с м/сливочным</t>
  </si>
  <si>
    <t>сок фруктовый в ассортименте</t>
  </si>
  <si>
    <t>птица тушеная в сметанном соусе с кашей гречневой рассыпчатой</t>
  </si>
  <si>
    <t>икра морковная</t>
  </si>
  <si>
    <t>69салат степной</t>
  </si>
  <si>
    <t>салат степной</t>
  </si>
  <si>
    <t>суп из овощей с птицей сметаной зеленью</t>
  </si>
  <si>
    <t>плов из птицы</t>
  </si>
  <si>
    <t>компот из смеси сухофруктов</t>
  </si>
  <si>
    <t>каша гречневая рассыпчатая</t>
  </si>
  <si>
    <t>икра свекольная</t>
  </si>
  <si>
    <t>суп-лапша домашняя с цыпленком зеленью</t>
  </si>
  <si>
    <t>бигус с сосиской</t>
  </si>
  <si>
    <t>уха рыбацкая</t>
  </si>
  <si>
    <t>тефтели тушеные в соусе</t>
  </si>
  <si>
    <t>рис отварной с маслом сливочным</t>
  </si>
  <si>
    <t>суп картофельный с горохом и зеленью</t>
  </si>
  <si>
    <t>суп картофельный с вермишелью и зеленью</t>
  </si>
  <si>
    <t>ГБОУ СОШ № 2 с. Обшаровка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</si>
</sst>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2-s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3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3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4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5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6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19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0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1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9;%2001.09.2025/&#1084;&#1077;&#1085;&#1102;%20&#1089;%2001.09.2025/2026-01-22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H4">
            <v>7</v>
          </cell>
          <cell r="I4">
            <v>9</v>
          </cell>
          <cell r="J4">
            <v>33</v>
          </cell>
        </row>
        <row r="5">
          <cell r="D5" t="str">
            <v>какао с молоком</v>
          </cell>
          <cell r="E5">
            <v>200</v>
          </cell>
          <cell r="G5">
            <v>85</v>
          </cell>
          <cell r="H5">
            <v>4</v>
          </cell>
          <cell r="I5">
            <v>1</v>
          </cell>
          <cell r="J5">
            <v>18</v>
          </cell>
        </row>
        <row r="6">
          <cell r="D6" t="str">
            <v>хлеб пшеничный</v>
          </cell>
          <cell r="E6">
            <v>40</v>
          </cell>
          <cell r="G6">
            <v>119</v>
          </cell>
          <cell r="H6">
            <v>3</v>
          </cell>
          <cell r="I6">
            <v>0</v>
          </cell>
          <cell r="J6">
            <v>20</v>
          </cell>
        </row>
        <row r="7">
          <cell r="D7" t="str">
            <v>бутерброд с сыром</v>
          </cell>
          <cell r="G7">
            <v>101</v>
          </cell>
          <cell r="H7">
            <v>5</v>
          </cell>
          <cell r="I7">
            <v>10</v>
          </cell>
          <cell r="J7">
            <v>14</v>
          </cell>
        </row>
        <row r="12">
          <cell r="D12" t="str">
            <v>икра кабачковая</v>
          </cell>
          <cell r="E12">
            <v>60</v>
          </cell>
          <cell r="G12">
            <v>80</v>
          </cell>
          <cell r="H12">
            <v>2</v>
          </cell>
          <cell r="I12">
            <v>7</v>
          </cell>
          <cell r="J12">
            <v>9</v>
          </cell>
        </row>
        <row r="13">
          <cell r="E13">
            <v>216</v>
          </cell>
        </row>
        <row r="17">
          <cell r="D17" t="str">
            <v>хлеб пшеничный</v>
          </cell>
          <cell r="E17">
            <v>30</v>
          </cell>
          <cell r="G17">
            <v>81</v>
          </cell>
          <cell r="H17">
            <v>2</v>
          </cell>
          <cell r="I17">
            <v>0</v>
          </cell>
          <cell r="J17">
            <v>15</v>
          </cell>
        </row>
        <row r="18">
          <cell r="D18" t="str">
            <v>хлеб ржано-пшеничный</v>
          </cell>
          <cell r="E18">
            <v>30</v>
          </cell>
          <cell r="G18">
            <v>67</v>
          </cell>
          <cell r="H18">
            <v>2</v>
          </cell>
          <cell r="I18">
            <v>1</v>
          </cell>
          <cell r="J18">
            <v>13</v>
          </cell>
        </row>
        <row r="19">
          <cell r="D19" t="str">
            <v>компот из смеси сухофруктов</v>
          </cell>
          <cell r="E19">
            <v>200</v>
          </cell>
          <cell r="G19">
            <v>133</v>
          </cell>
          <cell r="H19">
            <v>1</v>
          </cell>
          <cell r="I19">
            <v>0</v>
          </cell>
          <cell r="J19">
            <v>32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из мяса с соусом с кашей гречневой рассыпчатой</v>
          </cell>
          <cell r="E4">
            <v>250</v>
          </cell>
          <cell r="H4">
            <v>10</v>
          </cell>
          <cell r="I4">
            <v>14</v>
          </cell>
          <cell r="J4">
            <v>41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яйцо вареное</v>
          </cell>
          <cell r="G7">
            <v>95</v>
          </cell>
          <cell r="H7">
            <v>4</v>
          </cell>
          <cell r="I7">
            <v>4</v>
          </cell>
          <cell r="J7">
            <v>3</v>
          </cell>
        </row>
        <row r="12">
          <cell r="E12">
            <v>60</v>
          </cell>
        </row>
        <row r="14">
          <cell r="D14" t="str">
            <v>жаркое из птицы</v>
          </cell>
          <cell r="E14">
            <v>200</v>
          </cell>
          <cell r="G14">
            <v>209</v>
          </cell>
          <cell r="I14">
            <v>10</v>
          </cell>
        </row>
        <row r="19">
          <cell r="D19" t="str">
            <v>компот из смеси сухофруктов</v>
          </cell>
          <cell r="G19">
            <v>133</v>
          </cell>
          <cell r="H19">
            <v>1</v>
          </cell>
          <cell r="I19">
            <v>0</v>
          </cell>
          <cell r="J19">
            <v>32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птица, тушеная в томатном соусе с кашей гречневой рассыпчатой</v>
          </cell>
          <cell r="H4">
            <v>12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печенье</v>
          </cell>
          <cell r="G7">
            <v>189</v>
          </cell>
          <cell r="H7">
            <v>2</v>
          </cell>
          <cell r="I7">
            <v>5</v>
          </cell>
          <cell r="J7">
            <v>21</v>
          </cell>
        </row>
        <row r="12">
          <cell r="D12" t="str">
            <v>винегрет овощной</v>
          </cell>
          <cell r="E12">
            <v>60</v>
          </cell>
          <cell r="G12">
            <v>75</v>
          </cell>
          <cell r="H12">
            <v>1</v>
          </cell>
          <cell r="I12">
            <v>6</v>
          </cell>
          <cell r="J12">
            <v>4</v>
          </cell>
        </row>
        <row r="13">
          <cell r="D13" t="str">
            <v>томатный суп харчо с курицей и зеленью</v>
          </cell>
          <cell r="E13">
            <v>216</v>
          </cell>
          <cell r="H13">
            <v>6</v>
          </cell>
          <cell r="I13">
            <v>9</v>
          </cell>
          <cell r="J13">
            <v>17</v>
          </cell>
        </row>
        <row r="14">
          <cell r="E14">
            <v>100</v>
          </cell>
        </row>
        <row r="15">
          <cell r="E15">
            <v>150</v>
          </cell>
        </row>
        <row r="19">
          <cell r="D19" t="str">
            <v>компот из свежих яблок</v>
          </cell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рис отварной с м/сливочным с сосисками отварными с томатным соусом</v>
          </cell>
        </row>
        <row r="6">
          <cell r="I6">
            <v>0</v>
          </cell>
        </row>
        <row r="12">
          <cell r="E12">
            <v>60</v>
          </cell>
          <cell r="H12">
            <v>1</v>
          </cell>
        </row>
        <row r="14">
          <cell r="E14">
            <v>100</v>
          </cell>
          <cell r="H14">
            <v>10</v>
          </cell>
          <cell r="I14">
            <v>6</v>
          </cell>
          <cell r="J14">
            <v>10</v>
          </cell>
        </row>
        <row r="15">
          <cell r="E15">
            <v>150</v>
          </cell>
        </row>
        <row r="19">
          <cell r="G19">
            <v>115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котлеты "Московские" с макаронными изделиями отварными с м/р</v>
          </cell>
          <cell r="E4">
            <v>250</v>
          </cell>
        </row>
        <row r="6">
          <cell r="E6">
            <v>30</v>
          </cell>
          <cell r="G6">
            <v>81</v>
          </cell>
          <cell r="H6">
            <v>2</v>
          </cell>
          <cell r="I6">
            <v>0</v>
          </cell>
          <cell r="J6">
            <v>15</v>
          </cell>
        </row>
        <row r="7">
          <cell r="D7" t="str">
            <v>икра кабачковая</v>
          </cell>
          <cell r="G7">
            <v>80</v>
          </cell>
          <cell r="H7">
            <v>2</v>
          </cell>
          <cell r="I7">
            <v>7</v>
          </cell>
          <cell r="J7">
            <v>9</v>
          </cell>
        </row>
        <row r="14">
          <cell r="E14">
            <v>100</v>
          </cell>
        </row>
        <row r="15">
          <cell r="E15">
            <v>150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жаркое из птицы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7">
          <cell r="H7">
            <v>1</v>
          </cell>
          <cell r="I7">
            <v>5</v>
          </cell>
        </row>
        <row r="12">
          <cell r="E12">
            <v>60</v>
          </cell>
          <cell r="H12">
            <v>1</v>
          </cell>
        </row>
        <row r="19">
          <cell r="I19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молочная геркулесовая с маслом слив.</v>
          </cell>
          <cell r="E4">
            <v>205</v>
          </cell>
          <cell r="G4">
            <v>283</v>
          </cell>
          <cell r="H4">
            <v>8</v>
          </cell>
          <cell r="I4">
            <v>8</v>
          </cell>
          <cell r="J4">
            <v>46</v>
          </cell>
        </row>
        <row r="5">
          <cell r="D5" t="str">
            <v>чай с сахаром</v>
          </cell>
          <cell r="G5">
            <v>106</v>
          </cell>
          <cell r="H5">
            <v>3</v>
          </cell>
          <cell r="I5">
            <v>1</v>
          </cell>
          <cell r="J5">
            <v>8</v>
          </cell>
        </row>
        <row r="6">
          <cell r="E6">
            <v>35</v>
          </cell>
          <cell r="G6">
            <v>89</v>
          </cell>
          <cell r="H6">
            <v>3</v>
          </cell>
          <cell r="I6">
            <v>1</v>
          </cell>
          <cell r="J6">
            <v>16</v>
          </cell>
        </row>
        <row r="7">
          <cell r="D7" t="str">
            <v>бутерброд с повидлом</v>
          </cell>
          <cell r="G7">
            <v>110</v>
          </cell>
          <cell r="H7">
            <v>2</v>
          </cell>
          <cell r="I7">
            <v>6</v>
          </cell>
          <cell r="J7">
            <v>6</v>
          </cell>
        </row>
        <row r="12">
          <cell r="D12" t="str">
            <v>икра кабачковая</v>
          </cell>
          <cell r="E12">
            <v>60</v>
          </cell>
          <cell r="G12">
            <v>80</v>
          </cell>
          <cell r="H12">
            <v>2</v>
          </cell>
          <cell r="I12">
            <v>7</v>
          </cell>
          <cell r="J12">
            <v>9</v>
          </cell>
        </row>
        <row r="13">
          <cell r="D13" t="str">
            <v>щи из свежей капусты с картофелем, сметаной, зеленью</v>
          </cell>
          <cell r="E13">
            <v>216</v>
          </cell>
          <cell r="I13">
            <v>5</v>
          </cell>
          <cell r="J13">
            <v>8</v>
          </cell>
        </row>
        <row r="14">
          <cell r="D14" t="str">
            <v>птица тушеная в томатном соусе</v>
          </cell>
          <cell r="E14">
            <v>100</v>
          </cell>
          <cell r="G14">
            <v>101</v>
          </cell>
          <cell r="H14">
            <v>7</v>
          </cell>
          <cell r="I14">
            <v>7</v>
          </cell>
          <cell r="J14">
            <v>5</v>
          </cell>
        </row>
        <row r="15">
          <cell r="E15">
            <v>150</v>
          </cell>
        </row>
        <row r="19">
          <cell r="D19" t="str">
            <v>компот из свежих яблок</v>
          </cell>
          <cell r="G19">
            <v>115</v>
          </cell>
          <cell r="H19">
            <v>0</v>
          </cell>
          <cell r="I19">
            <v>0</v>
          </cell>
          <cell r="J19">
            <v>28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 refreshError="1">
        <row r="4">
          <cell r="D4" t="str">
            <v>котлеты "Московские" с макаронными изделиями отварными с м/р</v>
          </cell>
          <cell r="E4">
            <v>250</v>
          </cell>
          <cell r="G4">
            <v>282</v>
          </cell>
          <cell r="H4">
            <v>10</v>
          </cell>
          <cell r="I4">
            <v>10</v>
          </cell>
          <cell r="J4">
            <v>26</v>
          </cell>
        </row>
        <row r="5">
          <cell r="D5" t="str">
            <v>компот из смеси сухофруктов</v>
          </cell>
          <cell r="G5">
            <v>133</v>
          </cell>
          <cell r="H5">
            <v>1</v>
          </cell>
          <cell r="I5">
            <v>0</v>
          </cell>
          <cell r="J5">
            <v>32</v>
          </cell>
        </row>
        <row r="7">
          <cell r="H7">
            <v>1</v>
          </cell>
        </row>
        <row r="12">
          <cell r="E12">
            <v>60</v>
          </cell>
          <cell r="H12">
            <v>1</v>
          </cell>
        </row>
        <row r="13">
          <cell r="E13">
            <v>216</v>
          </cell>
        </row>
        <row r="19">
          <cell r="G19">
            <v>35</v>
          </cell>
          <cell r="H19">
            <v>0</v>
          </cell>
          <cell r="I19">
            <v>0</v>
          </cell>
          <cell r="J19">
            <v>30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рагу овощное из птицы</v>
          </cell>
          <cell r="E4">
            <v>200</v>
          </cell>
          <cell r="G4">
            <v>223</v>
          </cell>
          <cell r="H4">
            <v>12</v>
          </cell>
          <cell r="I4">
            <v>11</v>
          </cell>
          <cell r="J4">
            <v>31</v>
          </cell>
        </row>
        <row r="5">
          <cell r="D5" t="str">
            <v>чай с сахаром</v>
          </cell>
          <cell r="G5">
            <v>106</v>
          </cell>
          <cell r="H5">
            <v>1</v>
          </cell>
          <cell r="I5">
            <v>0</v>
          </cell>
          <cell r="J5">
            <v>32</v>
          </cell>
        </row>
        <row r="6">
          <cell r="E6">
            <v>40</v>
          </cell>
          <cell r="G6">
            <v>118</v>
          </cell>
          <cell r="H6">
            <v>3</v>
          </cell>
          <cell r="I6">
            <v>0</v>
          </cell>
          <cell r="J6">
            <v>20</v>
          </cell>
        </row>
        <row r="7">
          <cell r="D7" t="str">
            <v>салат из моркови припущ. и кураги</v>
          </cell>
          <cell r="G7">
            <v>39</v>
          </cell>
          <cell r="H7">
            <v>1</v>
          </cell>
          <cell r="I7">
            <v>3</v>
          </cell>
          <cell r="J7">
            <v>9</v>
          </cell>
        </row>
        <row r="12">
          <cell r="E12">
            <v>60</v>
          </cell>
          <cell r="H12">
            <v>1</v>
          </cell>
        </row>
        <row r="13">
          <cell r="E13">
            <v>216</v>
          </cell>
        </row>
        <row r="19">
          <cell r="D19" t="str">
            <v>напиток из плодов шиповника</v>
          </cell>
          <cell r="G19">
            <v>88</v>
          </cell>
          <cell r="H19">
            <v>1</v>
          </cell>
          <cell r="I19">
            <v>0</v>
          </cell>
          <cell r="J19">
            <v>21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D4" t="str">
            <v>каша вязкая молочная из риса и пшена</v>
          </cell>
          <cell r="E4">
            <v>200</v>
          </cell>
          <cell r="G4">
            <v>254</v>
          </cell>
          <cell r="H4">
            <v>8</v>
          </cell>
          <cell r="I4">
            <v>9</v>
          </cell>
          <cell r="J4">
            <v>32</v>
          </cell>
        </row>
        <row r="5">
          <cell r="D5" t="str">
            <v>кисель</v>
          </cell>
          <cell r="G5">
            <v>119</v>
          </cell>
          <cell r="H5">
            <v>5</v>
          </cell>
          <cell r="I5">
            <v>3</v>
          </cell>
          <cell r="J5">
            <v>19</v>
          </cell>
        </row>
        <row r="12">
          <cell r="D12" t="str">
            <v>винегрет овощной</v>
          </cell>
          <cell r="E12">
            <v>60</v>
          </cell>
          <cell r="G12">
            <v>75</v>
          </cell>
          <cell r="H12">
            <v>1</v>
          </cell>
          <cell r="I12">
            <v>6</v>
          </cell>
          <cell r="J12">
            <v>4</v>
          </cell>
        </row>
        <row r="14">
          <cell r="D14" t="str">
            <v>фрикадельки из птицы с томатным соусом</v>
          </cell>
          <cell r="E14">
            <v>100</v>
          </cell>
          <cell r="G14">
            <v>179</v>
          </cell>
          <cell r="H14">
            <v>10</v>
          </cell>
          <cell r="I14">
            <v>12</v>
          </cell>
          <cell r="J14">
            <v>11</v>
          </cell>
        </row>
        <row r="15">
          <cell r="D15" t="str">
            <v>макаронные изделия отварные с м/р</v>
          </cell>
          <cell r="E15">
            <v>150</v>
          </cell>
          <cell r="G15">
            <v>168</v>
          </cell>
          <cell r="H15">
            <v>5</v>
          </cell>
          <cell r="I15">
            <v>5</v>
          </cell>
          <cell r="J15">
            <v>17</v>
          </cell>
        </row>
        <row r="19">
          <cell r="D19" t="str">
            <v>компот из кураги</v>
          </cell>
          <cell r="G19">
            <v>115</v>
          </cell>
          <cell r="H19">
            <v>1</v>
          </cell>
          <cell r="I19">
            <v>0</v>
          </cell>
          <cell r="J19">
            <v>28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4" activePane="bottomRight" state="frozen"/>
      <selection pane="topRight" activeCell="E1" sqref="E1"/>
      <selection pane="bottomLeft" activeCell="A6" sqref="A6"/>
      <selection pane="bottomRight" activeCell="Q5" sqref="Q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85</v>
      </c>
      <c r="D1" s="58"/>
      <c r="E1" s="58"/>
      <c r="F1" s="12" t="s">
        <v>16</v>
      </c>
      <c r="G1" s="2" t="s">
        <v>17</v>
      </c>
      <c r="H1" s="59" t="s">
        <v>48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49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40">
        <v>205</v>
      </c>
      <c r="G6" s="52">
        <f>'[1]1'!H4</f>
        <v>7</v>
      </c>
      <c r="H6" s="52">
        <f>'[1]1'!I4</f>
        <v>9</v>
      </c>
      <c r="I6" s="53">
        <f>'[1]1'!J4</f>
        <v>33</v>
      </c>
      <c r="J6" s="52">
        <v>283</v>
      </c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4" t="str">
        <f>'[1]1'!D5</f>
        <v>какао с молоком</v>
      </c>
      <c r="F8" s="55">
        <f>'[1]1'!E5</f>
        <v>200</v>
      </c>
      <c r="G8" s="55">
        <f>'[1]1'!H5</f>
        <v>4</v>
      </c>
      <c r="H8" s="55">
        <f>'[1]1'!I5</f>
        <v>1</v>
      </c>
      <c r="I8" s="55">
        <f>'[1]1'!J5</f>
        <v>18</v>
      </c>
      <c r="J8" s="55">
        <f>'[1]1'!G5</f>
        <v>85</v>
      </c>
      <c r="K8" s="44"/>
      <c r="L8" s="43"/>
    </row>
    <row r="9" spans="1:12" ht="15">
      <c r="A9" s="23"/>
      <c r="B9" s="15"/>
      <c r="C9" s="11"/>
      <c r="D9" s="7" t="s">
        <v>23</v>
      </c>
      <c r="E9" s="54" t="str">
        <f>'[1]1'!D6</f>
        <v>хлеб пшеничный</v>
      </c>
      <c r="F9" s="55">
        <f>'[1]1'!E6</f>
        <v>40</v>
      </c>
      <c r="G9" s="55">
        <f>'[1]1'!H6</f>
        <v>3</v>
      </c>
      <c r="H9" s="55">
        <f>'[1]1'!I6</f>
        <v>0</v>
      </c>
      <c r="I9" s="55">
        <f>'[1]1'!J6</f>
        <v>20</v>
      </c>
      <c r="J9" s="55">
        <f>'[1]1'!G6</f>
        <v>119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tr">
        <f>'[1]1'!$D$7</f>
        <v>бутерброд с сыром</v>
      </c>
      <c r="F11" s="43">
        <v>60</v>
      </c>
      <c r="G11" s="55">
        <f>'[1]1'!H7</f>
        <v>5</v>
      </c>
      <c r="H11" s="55">
        <f>'[1]1'!I7</f>
        <v>10</v>
      </c>
      <c r="I11" s="55">
        <f>'[1]1'!J7</f>
        <v>14</v>
      </c>
      <c r="J11" s="55">
        <f>'[1]1'!$G$7</f>
        <v>101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20</v>
      </c>
      <c r="I13" s="19">
        <f t="shared" si="0"/>
        <v>85</v>
      </c>
      <c r="J13" s="19">
        <f t="shared" si="0"/>
        <v>588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tr">
        <f>'[1]1'!D12</f>
        <v>икра кабачковая</v>
      </c>
      <c r="F14" s="55">
        <f>'[1]1'!E12</f>
        <v>60</v>
      </c>
      <c r="G14" s="55">
        <f>'[1]1'!H12</f>
        <v>2</v>
      </c>
      <c r="H14" s="55">
        <f>'[1]1'!I12</f>
        <v>7</v>
      </c>
      <c r="I14" s="55">
        <f>'[1]1'!J12</f>
        <v>9</v>
      </c>
      <c r="J14" s="55">
        <f>'[1]1'!G12</f>
        <v>80</v>
      </c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50</v>
      </c>
      <c r="F15" s="55">
        <f>'[1]1'!E13</f>
        <v>216</v>
      </c>
      <c r="G15" s="55">
        <v>6</v>
      </c>
      <c r="H15" s="55">
        <v>8</v>
      </c>
      <c r="I15" s="55">
        <v>11</v>
      </c>
      <c r="J15" s="55">
        <v>192</v>
      </c>
      <c r="K15" s="44"/>
      <c r="L15" s="43"/>
    </row>
    <row r="16" spans="1:12" ht="15">
      <c r="A16" s="23"/>
      <c r="B16" s="15"/>
      <c r="C16" s="11"/>
      <c r="D16" s="7" t="s">
        <v>28</v>
      </c>
      <c r="E16" s="42" t="s">
        <v>51</v>
      </c>
      <c r="F16" s="55">
        <v>100</v>
      </c>
      <c r="G16" s="55">
        <v>7</v>
      </c>
      <c r="H16" s="55">
        <v>7</v>
      </c>
      <c r="I16" s="55">
        <v>5</v>
      </c>
      <c r="J16" s="55">
        <v>101</v>
      </c>
      <c r="K16" s="44"/>
      <c r="L16" s="43"/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5</v>
      </c>
      <c r="H17" s="43">
        <v>5</v>
      </c>
      <c r="I17" s="43">
        <v>17</v>
      </c>
      <c r="J17" s="43">
        <v>168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tr">
        <f>'[1]1'!$D$19</f>
        <v>компот из смеси сухофруктов</v>
      </c>
      <c r="F18" s="55">
        <f>'[1]1'!$E$19</f>
        <v>200</v>
      </c>
      <c r="G18" s="55">
        <f>'[1]1'!H19</f>
        <v>1</v>
      </c>
      <c r="H18" s="55">
        <f>'[1]1'!I19</f>
        <v>0</v>
      </c>
      <c r="I18" s="55">
        <f>'[1]1'!J19</f>
        <v>32</v>
      </c>
      <c r="J18" s="55">
        <f>'[1]1'!$G$19</f>
        <v>133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tr">
        <f>'[1]1'!D17</f>
        <v>хлеб пшеничный</v>
      </c>
      <c r="F19" s="55">
        <f>'[1]1'!E17</f>
        <v>30</v>
      </c>
      <c r="G19" s="55">
        <f>'[1]1'!H17</f>
        <v>2</v>
      </c>
      <c r="H19" s="55">
        <f>'[1]1'!I17</f>
        <v>0</v>
      </c>
      <c r="I19" s="55">
        <f>'[1]1'!J17</f>
        <v>15</v>
      </c>
      <c r="J19" s="55">
        <f>'[1]1'!G17</f>
        <v>81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tr">
        <f>'[1]1'!D18</f>
        <v>хлеб ржано-пшеничный</v>
      </c>
      <c r="F20" s="55">
        <f>'[1]1'!E18</f>
        <v>30</v>
      </c>
      <c r="G20" s="55">
        <f>'[1]1'!H18</f>
        <v>2</v>
      </c>
      <c r="H20" s="55">
        <f>'[1]1'!I18</f>
        <v>1</v>
      </c>
      <c r="I20" s="55">
        <f>'[1]1'!J18</f>
        <v>13</v>
      </c>
      <c r="J20" s="55">
        <f>'[1]1'!G18</f>
        <v>67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786</v>
      </c>
      <c r="G23" s="19">
        <f t="shared" ref="G23:J23" si="2">SUM(G14:G22)</f>
        <v>25</v>
      </c>
      <c r="H23" s="19">
        <f t="shared" si="2"/>
        <v>28</v>
      </c>
      <c r="I23" s="19">
        <f t="shared" si="2"/>
        <v>102</v>
      </c>
      <c r="J23" s="19">
        <f t="shared" si="2"/>
        <v>822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1291</v>
      </c>
      <c r="G24" s="32">
        <f t="shared" ref="G24:J24" si="4">G13+G23</f>
        <v>44</v>
      </c>
      <c r="H24" s="32">
        <f t="shared" si="4"/>
        <v>48</v>
      </c>
      <c r="I24" s="32">
        <f t="shared" si="4"/>
        <v>187</v>
      </c>
      <c r="J24" s="32">
        <f t="shared" si="4"/>
        <v>1410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53</v>
      </c>
      <c r="F25" s="40">
        <v>250</v>
      </c>
      <c r="G25" s="56">
        <f>'[2]1'!H4</f>
        <v>12</v>
      </c>
      <c r="H25" s="56">
        <v>16</v>
      </c>
      <c r="I25" s="56">
        <v>33</v>
      </c>
      <c r="J25" s="56">
        <v>225</v>
      </c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tr">
        <f>'[2]1'!$D$5</f>
        <v>чай с сахаром</v>
      </c>
      <c r="F27" s="43">
        <v>200</v>
      </c>
      <c r="G27" s="55">
        <f>'[2]1'!H5</f>
        <v>3</v>
      </c>
      <c r="H27" s="55">
        <f>'[2]1'!I5</f>
        <v>1</v>
      </c>
      <c r="I27" s="55">
        <f>'[2]1'!J5</f>
        <v>8</v>
      </c>
      <c r="J27" s="55">
        <f>'[2]1'!$G$5</f>
        <v>106</v>
      </c>
      <c r="K27" s="44"/>
      <c r="L27" s="43"/>
    </row>
    <row r="28" spans="1:12" ht="15">
      <c r="A28" s="14"/>
      <c r="B28" s="15"/>
      <c r="C28" s="11"/>
      <c r="D28" s="7" t="s">
        <v>23</v>
      </c>
      <c r="E28" s="42" t="s">
        <v>42</v>
      </c>
      <c r="F28" s="55">
        <f>'[2]1'!$E$6</f>
        <v>30</v>
      </c>
      <c r="G28" s="55">
        <f>'[2]1'!H6</f>
        <v>2</v>
      </c>
      <c r="H28" s="55">
        <f>'[2]1'!I6</f>
        <v>0</v>
      </c>
      <c r="I28" s="55">
        <f>'[2]1'!J6</f>
        <v>15</v>
      </c>
      <c r="J28" s="55">
        <f>'[2]1'!$G$6</f>
        <v>81</v>
      </c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26</v>
      </c>
      <c r="E30" s="42" t="str">
        <f>'[2]1'!$D$7</f>
        <v>печенье</v>
      </c>
      <c r="F30" s="43">
        <v>60</v>
      </c>
      <c r="G30" s="55">
        <f>'[2]1'!H7</f>
        <v>2</v>
      </c>
      <c r="H30" s="55">
        <f>'[2]1'!I7</f>
        <v>5</v>
      </c>
      <c r="I30" s="55">
        <f>'[2]1'!J7</f>
        <v>21</v>
      </c>
      <c r="J30" s="55">
        <f>'[2]1'!$G$7</f>
        <v>189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</v>
      </c>
      <c r="H32" s="19">
        <f t="shared" ref="H32" si="7">SUM(H25:H31)</f>
        <v>22</v>
      </c>
      <c r="I32" s="19">
        <f t="shared" ref="I32" si="8">SUM(I25:I31)</f>
        <v>77</v>
      </c>
      <c r="J32" s="19">
        <f t="shared" ref="J32:L32" si="9">SUM(J25:J31)</f>
        <v>601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tr">
        <f>'[2]1'!D12</f>
        <v>винегрет овощной</v>
      </c>
      <c r="F33" s="55">
        <f>'[2]1'!E12</f>
        <v>60</v>
      </c>
      <c r="G33" s="55">
        <f>'[2]1'!H12</f>
        <v>1</v>
      </c>
      <c r="H33" s="55">
        <f>'[2]1'!I12</f>
        <v>6</v>
      </c>
      <c r="I33" s="55">
        <f>'[2]1'!J12</f>
        <v>4</v>
      </c>
      <c r="J33" s="55">
        <f>'[2]1'!G12</f>
        <v>75</v>
      </c>
      <c r="K33" s="44"/>
      <c r="L33" s="43"/>
    </row>
    <row r="34" spans="1:12" ht="15">
      <c r="A34" s="14"/>
      <c r="B34" s="15"/>
      <c r="C34" s="11"/>
      <c r="D34" s="7" t="s">
        <v>27</v>
      </c>
      <c r="E34" s="42" t="str">
        <f>'[2]1'!D13</f>
        <v>томатный суп харчо с курицей и зеленью</v>
      </c>
      <c r="F34" s="55">
        <f>'[2]1'!E13</f>
        <v>216</v>
      </c>
      <c r="G34" s="55">
        <f>'[2]1'!H13</f>
        <v>6</v>
      </c>
      <c r="H34" s="55">
        <f>'[2]1'!I13</f>
        <v>9</v>
      </c>
      <c r="I34" s="55">
        <f>'[2]1'!J13</f>
        <v>17</v>
      </c>
      <c r="J34" s="55">
        <v>141</v>
      </c>
      <c r="K34" s="44"/>
      <c r="L34" s="43"/>
    </row>
    <row r="35" spans="1:12" ht="15">
      <c r="A35" s="14"/>
      <c r="B35" s="15"/>
      <c r="C35" s="11"/>
      <c r="D35" s="7" t="s">
        <v>28</v>
      </c>
      <c r="E35" s="42" t="s">
        <v>54</v>
      </c>
      <c r="F35" s="55">
        <f>'[2]1'!E14</f>
        <v>100</v>
      </c>
      <c r="G35" s="55">
        <v>7</v>
      </c>
      <c r="H35" s="55">
        <v>13</v>
      </c>
      <c r="I35" s="55">
        <v>11</v>
      </c>
      <c r="J35" s="55">
        <v>196</v>
      </c>
      <c r="K35" s="44"/>
      <c r="L35" s="43"/>
    </row>
    <row r="36" spans="1:12" ht="15">
      <c r="A36" s="14"/>
      <c r="B36" s="15"/>
      <c r="C36" s="11"/>
      <c r="D36" s="7" t="s">
        <v>29</v>
      </c>
      <c r="E36" s="42" t="s">
        <v>55</v>
      </c>
      <c r="F36" s="55">
        <f>'[2]1'!E15</f>
        <v>150</v>
      </c>
      <c r="G36" s="55">
        <v>8</v>
      </c>
      <c r="H36" s="55">
        <v>4</v>
      </c>
      <c r="I36" s="55">
        <v>28</v>
      </c>
      <c r="J36" s="55">
        <v>174</v>
      </c>
      <c r="K36" s="44"/>
      <c r="L36" s="43"/>
    </row>
    <row r="37" spans="1:12" ht="15">
      <c r="A37" s="14"/>
      <c r="B37" s="15"/>
      <c r="C37" s="11"/>
      <c r="D37" s="7" t="s">
        <v>30</v>
      </c>
      <c r="E37" s="42" t="str">
        <f>'[2]1'!$D$19</f>
        <v>компот из свежих яблок</v>
      </c>
      <c r="F37" s="43">
        <v>200</v>
      </c>
      <c r="G37" s="55">
        <f>'[2]1'!H19</f>
        <v>0</v>
      </c>
      <c r="H37" s="55">
        <f>'[2]1'!I19</f>
        <v>0</v>
      </c>
      <c r="I37" s="55">
        <f>'[2]1'!J19</f>
        <v>28</v>
      </c>
      <c r="J37" s="55">
        <f>'[2]1'!$G$19</f>
        <v>115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</v>
      </c>
      <c r="H38" s="43">
        <v>0</v>
      </c>
      <c r="I38" s="43">
        <v>15</v>
      </c>
      <c r="J38" s="43">
        <v>82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40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</v>
      </c>
      <c r="H42" s="19">
        <f t="shared" ref="H42" si="11">SUM(H33:H41)</f>
        <v>33</v>
      </c>
      <c r="I42" s="19">
        <f t="shared" ref="I42" si="12">SUM(I33:I41)</f>
        <v>116</v>
      </c>
      <c r="J42" s="19">
        <f t="shared" ref="J42:L42" si="13">SUM(J33:J41)</f>
        <v>850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1326</v>
      </c>
      <c r="G43" s="32">
        <f t="shared" ref="G43" si="14">G32+G42</f>
        <v>45</v>
      </c>
      <c r="H43" s="32">
        <f t="shared" ref="H43" si="15">H32+H42</f>
        <v>55</v>
      </c>
      <c r="I43" s="32">
        <f t="shared" ref="I43" si="16">I32+I42</f>
        <v>193</v>
      </c>
      <c r="J43" s="32">
        <f t="shared" ref="J43:L43" si="17">J32+J42</f>
        <v>1451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56">
        <v>200</v>
      </c>
      <c r="G44" s="56">
        <v>10</v>
      </c>
      <c r="H44" s="56">
        <v>10</v>
      </c>
      <c r="I44" s="56">
        <v>25</v>
      </c>
      <c r="J44" s="56">
        <v>209</v>
      </c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57</v>
      </c>
      <c r="F46" s="43">
        <v>200</v>
      </c>
      <c r="G46" s="55">
        <v>5</v>
      </c>
      <c r="H46" s="55">
        <v>3</v>
      </c>
      <c r="I46" s="55">
        <v>19</v>
      </c>
      <c r="J46" s="55">
        <v>119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42</v>
      </c>
      <c r="F47" s="55">
        <v>40</v>
      </c>
      <c r="G47" s="55">
        <v>3</v>
      </c>
      <c r="H47" s="55">
        <f>'[3]1'!I6</f>
        <v>0</v>
      </c>
      <c r="I47" s="55">
        <v>20</v>
      </c>
      <c r="J47" s="55">
        <v>119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58</v>
      </c>
      <c r="F49" s="55">
        <v>60</v>
      </c>
      <c r="G49" s="55">
        <v>1</v>
      </c>
      <c r="H49" s="55">
        <v>3</v>
      </c>
      <c r="I49" s="55">
        <v>5</v>
      </c>
      <c r="J49" s="55">
        <v>47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19</v>
      </c>
      <c r="H51" s="19">
        <f t="shared" ref="H51" si="19">SUM(H44:H50)</f>
        <v>16</v>
      </c>
      <c r="I51" s="19">
        <f t="shared" ref="I51" si="20">SUM(I44:I50)</f>
        <v>69</v>
      </c>
      <c r="J51" s="19">
        <f t="shared" ref="J51:L51" si="21">SUM(J44:J50)</f>
        <v>494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59</v>
      </c>
      <c r="F52" s="55">
        <f>'[3]1'!E12</f>
        <v>60</v>
      </c>
      <c r="G52" s="55">
        <f>'[3]1'!H12</f>
        <v>1</v>
      </c>
      <c r="H52" s="55">
        <v>6</v>
      </c>
      <c r="I52" s="55">
        <v>4</v>
      </c>
      <c r="J52" s="55">
        <v>75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60</v>
      </c>
      <c r="F53" s="55">
        <v>206</v>
      </c>
      <c r="G53" s="55">
        <v>4</v>
      </c>
      <c r="H53" s="55">
        <v>7</v>
      </c>
      <c r="I53" s="55">
        <v>12</v>
      </c>
      <c r="J53" s="55">
        <v>131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61</v>
      </c>
      <c r="F54" s="55">
        <f>'[3]1'!E14</f>
        <v>100</v>
      </c>
      <c r="G54" s="55">
        <f>'[3]1'!H14</f>
        <v>10</v>
      </c>
      <c r="H54" s="55">
        <f>'[3]1'!I14</f>
        <v>6</v>
      </c>
      <c r="I54" s="55">
        <f>'[3]1'!J14</f>
        <v>10</v>
      </c>
      <c r="J54" s="55">
        <v>144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62</v>
      </c>
      <c r="F55" s="55">
        <f>'[3]1'!E15</f>
        <v>150</v>
      </c>
      <c r="G55" s="55">
        <v>6</v>
      </c>
      <c r="H55" s="55">
        <v>4</v>
      </c>
      <c r="I55" s="55">
        <v>35</v>
      </c>
      <c r="J55" s="55">
        <v>210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1</v>
      </c>
      <c r="H56" s="43">
        <v>0</v>
      </c>
      <c r="I56" s="43">
        <v>28</v>
      </c>
      <c r="J56" s="55">
        <f>'[3]1'!$G$19</f>
        <v>115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>
        <v>0</v>
      </c>
      <c r="I57" s="43">
        <v>15</v>
      </c>
      <c r="J57" s="43">
        <v>82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776</v>
      </c>
      <c r="G61" s="19">
        <f t="shared" ref="G61" si="22">SUM(G52:G60)</f>
        <v>26</v>
      </c>
      <c r="H61" s="19">
        <f t="shared" ref="H61" si="23">SUM(H52:H60)</f>
        <v>24</v>
      </c>
      <c r="I61" s="19">
        <f t="shared" ref="I61" si="24">SUM(I52:I60)</f>
        <v>117</v>
      </c>
      <c r="J61" s="19">
        <f t="shared" ref="J61:L61" si="25">SUM(J52:J60)</f>
        <v>824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1276</v>
      </c>
      <c r="G62" s="32">
        <f t="shared" ref="G62" si="26">G51+G61</f>
        <v>45</v>
      </c>
      <c r="H62" s="32">
        <f t="shared" ref="H62" si="27">H51+H61</f>
        <v>40</v>
      </c>
      <c r="I62" s="32">
        <f t="shared" ref="I62" si="28">I51+I61</f>
        <v>186</v>
      </c>
      <c r="J62" s="32">
        <f t="shared" ref="J62:L62" si="29">J51+J61</f>
        <v>1318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56">
        <f>'[4]1'!$E$4</f>
        <v>250</v>
      </c>
      <c r="G63" s="56">
        <v>11</v>
      </c>
      <c r="H63" s="56">
        <v>12</v>
      </c>
      <c r="I63" s="56">
        <v>13</v>
      </c>
      <c r="J63" s="56">
        <v>318</v>
      </c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64</v>
      </c>
      <c r="F65" s="43">
        <v>200</v>
      </c>
      <c r="G65" s="55">
        <v>1</v>
      </c>
      <c r="H65" s="55">
        <v>0</v>
      </c>
      <c r="I65" s="55">
        <v>21</v>
      </c>
      <c r="J65" s="55">
        <v>88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55">
        <f>'[4]1'!$E$6</f>
        <v>30</v>
      </c>
      <c r="G66" s="55">
        <f>'[4]1'!H6</f>
        <v>2</v>
      </c>
      <c r="H66" s="55">
        <f>'[4]1'!I6</f>
        <v>0</v>
      </c>
      <c r="I66" s="55">
        <f>'[4]1'!J6</f>
        <v>15</v>
      </c>
      <c r="J66" s="55">
        <f>'[4]1'!$G$6</f>
        <v>81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tr">
        <f>'[4]1'!$D$7</f>
        <v>икра кабачковая</v>
      </c>
      <c r="F68" s="43">
        <v>60</v>
      </c>
      <c r="G68" s="55">
        <f>'[4]1'!H7</f>
        <v>2</v>
      </c>
      <c r="H68" s="55">
        <f>'[4]1'!I7</f>
        <v>7</v>
      </c>
      <c r="I68" s="55">
        <f>'[4]1'!J7</f>
        <v>9</v>
      </c>
      <c r="J68" s="55">
        <f>'[4]1'!$G$7</f>
        <v>80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</v>
      </c>
      <c r="H70" s="19">
        <f t="shared" ref="H70" si="31">SUM(H63:H69)</f>
        <v>19</v>
      </c>
      <c r="I70" s="19">
        <f t="shared" ref="I70" si="32">SUM(I63:I69)</f>
        <v>58</v>
      </c>
      <c r="J70" s="19">
        <f t="shared" ref="J70:L70" si="33">SUM(J63:J69)</f>
        <v>567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43</v>
      </c>
      <c r="F71" s="55">
        <v>100</v>
      </c>
      <c r="G71" s="55">
        <v>0</v>
      </c>
      <c r="H71" s="55">
        <v>5</v>
      </c>
      <c r="I71" s="55">
        <v>10</v>
      </c>
      <c r="J71" s="55">
        <v>100</v>
      </c>
      <c r="K71" s="44"/>
      <c r="L71" s="43"/>
    </row>
    <row r="72" spans="1:12" ht="15">
      <c r="A72" s="23"/>
      <c r="B72" s="15"/>
      <c r="C72" s="11"/>
      <c r="D72" s="7" t="s">
        <v>27</v>
      </c>
      <c r="E72" s="42" t="s">
        <v>65</v>
      </c>
      <c r="F72" s="55">
        <v>206</v>
      </c>
      <c r="G72" s="55">
        <v>4</v>
      </c>
      <c r="H72" s="55">
        <v>9</v>
      </c>
      <c r="I72" s="55">
        <v>5</v>
      </c>
      <c r="J72" s="55">
        <v>160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66</v>
      </c>
      <c r="F73" s="55">
        <f>'[4]1'!E14</f>
        <v>100</v>
      </c>
      <c r="G73" s="55">
        <v>11</v>
      </c>
      <c r="H73" s="55">
        <v>6</v>
      </c>
      <c r="I73" s="55">
        <v>10</v>
      </c>
      <c r="J73" s="55">
        <v>158</v>
      </c>
      <c r="K73" s="44"/>
      <c r="L73" s="43"/>
    </row>
    <row r="74" spans="1:12" ht="15">
      <c r="A74" s="23"/>
      <c r="B74" s="15"/>
      <c r="C74" s="11"/>
      <c r="D74" s="7" t="s">
        <v>29</v>
      </c>
      <c r="E74" s="42" t="s">
        <v>67</v>
      </c>
      <c r="F74" s="55">
        <f>'[4]1'!E15</f>
        <v>150</v>
      </c>
      <c r="G74" s="55">
        <v>3</v>
      </c>
      <c r="H74" s="55">
        <v>6</v>
      </c>
      <c r="I74" s="55">
        <v>20</v>
      </c>
      <c r="J74" s="55">
        <v>158</v>
      </c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68</v>
      </c>
      <c r="F75" s="43">
        <v>200</v>
      </c>
      <c r="G75" s="55">
        <v>0</v>
      </c>
      <c r="H75" s="55">
        <v>0</v>
      </c>
      <c r="I75" s="55">
        <v>30</v>
      </c>
      <c r="J75" s="55">
        <v>35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>
        <v>0</v>
      </c>
      <c r="I76" s="43">
        <v>15</v>
      </c>
      <c r="J76" s="43">
        <v>82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816</v>
      </c>
      <c r="G80" s="19">
        <f t="shared" ref="G80" si="34">SUM(G71:G79)</f>
        <v>22</v>
      </c>
      <c r="H80" s="19">
        <f t="shared" ref="H80" si="35">SUM(H71:H79)</f>
        <v>27</v>
      </c>
      <c r="I80" s="19">
        <f t="shared" ref="I80" si="36">SUM(I71:I79)</f>
        <v>103</v>
      </c>
      <c r="J80" s="19">
        <f t="shared" ref="J80:L80" si="37">SUM(J71:J79)</f>
        <v>760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1356</v>
      </c>
      <c r="G81" s="32">
        <f t="shared" ref="G81" si="38">G70+G80</f>
        <v>38</v>
      </c>
      <c r="H81" s="32">
        <f t="shared" ref="H81" si="39">H70+H80</f>
        <v>46</v>
      </c>
      <c r="I81" s="32">
        <f t="shared" ref="I81" si="40">I70+I80</f>
        <v>161</v>
      </c>
      <c r="J81" s="32">
        <f t="shared" ref="J81:L81" si="41">J70+J80</f>
        <v>1327</v>
      </c>
      <c r="K81" s="32"/>
      <c r="L81" s="32">
        <f t="shared" si="41"/>
        <v>0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250</v>
      </c>
      <c r="G82" s="56">
        <v>13</v>
      </c>
      <c r="H82" s="56">
        <v>13</v>
      </c>
      <c r="I82" s="56">
        <v>39</v>
      </c>
      <c r="J82" s="56">
        <v>252</v>
      </c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tr">
        <f>'[5]1'!$D$5</f>
        <v>чай с сахаром</v>
      </c>
      <c r="F84" s="43">
        <v>200</v>
      </c>
      <c r="G84" s="55">
        <f>'[5]1'!H5</f>
        <v>3</v>
      </c>
      <c r="H84" s="55">
        <f>'[5]1'!I5</f>
        <v>1</v>
      </c>
      <c r="I84" s="55">
        <f>'[5]1'!J5</f>
        <v>8</v>
      </c>
      <c r="J84" s="55">
        <f>'[5]1'!$G$5</f>
        <v>106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30</v>
      </c>
      <c r="G85" s="55">
        <v>2</v>
      </c>
      <c r="H85" s="55">
        <v>0</v>
      </c>
      <c r="I85" s="55">
        <v>15</v>
      </c>
      <c r="J85" s="55">
        <v>81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25.5">
      <c r="A87" s="23"/>
      <c r="B87" s="15"/>
      <c r="C87" s="11"/>
      <c r="D87" s="6" t="s">
        <v>26</v>
      </c>
      <c r="E87" s="42" t="s">
        <v>70</v>
      </c>
      <c r="F87" s="43">
        <v>60</v>
      </c>
      <c r="G87" s="55">
        <f>'[5]1'!H7</f>
        <v>1</v>
      </c>
      <c r="H87" s="55">
        <f>'[5]1'!I7</f>
        <v>5</v>
      </c>
      <c r="I87" s="55">
        <v>6</v>
      </c>
      <c r="J87" s="55" t="s">
        <v>71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19</v>
      </c>
      <c r="H89" s="19">
        <f t="shared" ref="H89" si="43">SUM(H82:H88)</f>
        <v>19</v>
      </c>
      <c r="I89" s="19">
        <f t="shared" ref="I89" si="44">SUM(I82:I88)</f>
        <v>68</v>
      </c>
      <c r="J89" s="19">
        <f t="shared" ref="J89:L89" si="45">SUM(J82:J88)</f>
        <v>439</v>
      </c>
      <c r="K89" s="25"/>
      <c r="L89" s="19">
        <f t="shared" si="45"/>
        <v>0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72</v>
      </c>
      <c r="F90" s="55">
        <f>'[5]1'!E12</f>
        <v>60</v>
      </c>
      <c r="G90" s="55">
        <f>'[5]1'!H12</f>
        <v>1</v>
      </c>
      <c r="H90" s="55">
        <v>4</v>
      </c>
      <c r="I90" s="55">
        <v>6</v>
      </c>
      <c r="J90" s="55">
        <v>60</v>
      </c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73</v>
      </c>
      <c r="F91" s="55">
        <v>206</v>
      </c>
      <c r="G91" s="55">
        <v>3</v>
      </c>
      <c r="H91" s="55">
        <v>5</v>
      </c>
      <c r="I91" s="55">
        <v>11</v>
      </c>
      <c r="J91" s="55">
        <v>117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74</v>
      </c>
      <c r="F92" s="55">
        <v>200</v>
      </c>
      <c r="G92" s="55">
        <v>15</v>
      </c>
      <c r="H92" s="55">
        <v>14</v>
      </c>
      <c r="I92" s="55">
        <v>35</v>
      </c>
      <c r="J92" s="55">
        <v>271</v>
      </c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55"/>
      <c r="G93" s="55"/>
      <c r="H93" s="55"/>
      <c r="I93" s="55"/>
      <c r="J93" s="55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75</v>
      </c>
      <c r="F94" s="43">
        <v>200</v>
      </c>
      <c r="G94" s="55">
        <v>1</v>
      </c>
      <c r="H94" s="55">
        <f>'[5]1'!I19</f>
        <v>0</v>
      </c>
      <c r="I94" s="55">
        <v>32</v>
      </c>
      <c r="J94" s="55">
        <v>133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>
        <v>0</v>
      </c>
      <c r="I95" s="43">
        <v>15</v>
      </c>
      <c r="J95" s="43">
        <v>82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726</v>
      </c>
      <c r="G99" s="19">
        <f t="shared" ref="G99" si="46">SUM(G90:G98)</f>
        <v>24</v>
      </c>
      <c r="H99" s="19">
        <f t="shared" ref="H99" si="47">SUM(H90:H98)</f>
        <v>24</v>
      </c>
      <c r="I99" s="19">
        <f t="shared" ref="I99" si="48">SUM(I90:I98)</f>
        <v>112</v>
      </c>
      <c r="J99" s="19">
        <f t="shared" ref="J99:L99" si="49">SUM(J90:J98)</f>
        <v>730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1266</v>
      </c>
      <c r="G100" s="32">
        <f t="shared" ref="G100" si="50">G89+G99</f>
        <v>43</v>
      </c>
      <c r="H100" s="32">
        <f t="shared" ref="H100" si="51">H89+H99</f>
        <v>43</v>
      </c>
      <c r="I100" s="32">
        <f t="shared" ref="I100" si="52">I89+I99</f>
        <v>180</v>
      </c>
      <c r="J100" s="32">
        <f t="shared" ref="J100:L100" si="53">J89+J99</f>
        <v>1169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tr">
        <f>'[6]1'!$D$4</f>
        <v>каша молочная геркулесовая с маслом слив.</v>
      </c>
      <c r="F101" s="56">
        <f>'[6]1'!$E$4</f>
        <v>205</v>
      </c>
      <c r="G101" s="56">
        <f>'[6]1'!H4</f>
        <v>8</v>
      </c>
      <c r="H101" s="56">
        <f>'[6]1'!I4</f>
        <v>8</v>
      </c>
      <c r="I101" s="56">
        <f>'[6]1'!J4</f>
        <v>46</v>
      </c>
      <c r="J101" s="56">
        <f>'[6]1'!$G$4</f>
        <v>283</v>
      </c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tr">
        <f>'[6]1'!$D$5</f>
        <v>чай с сахаром</v>
      </c>
      <c r="F103" s="43">
        <v>200</v>
      </c>
      <c r="G103" s="55">
        <f>'[6]1'!H5</f>
        <v>3</v>
      </c>
      <c r="H103" s="55">
        <f>'[6]1'!I5</f>
        <v>1</v>
      </c>
      <c r="I103" s="55">
        <f>'[6]1'!J5</f>
        <v>8</v>
      </c>
      <c r="J103" s="55">
        <f>'[6]1'!$G$5</f>
        <v>106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42</v>
      </c>
      <c r="F104" s="55">
        <f>'[6]1'!$E$6</f>
        <v>35</v>
      </c>
      <c r="G104" s="55">
        <f>'[6]1'!H6</f>
        <v>3</v>
      </c>
      <c r="H104" s="55">
        <f>'[6]1'!I6</f>
        <v>1</v>
      </c>
      <c r="I104" s="55">
        <f>'[6]1'!J6</f>
        <v>16</v>
      </c>
      <c r="J104" s="55">
        <f>'[6]1'!$G$6</f>
        <v>89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tr">
        <f>'[6]1'!$D$7</f>
        <v>бутерброд с повидлом</v>
      </c>
      <c r="F106" s="43">
        <v>60</v>
      </c>
      <c r="G106" s="55">
        <f>'[6]1'!H7</f>
        <v>2</v>
      </c>
      <c r="H106" s="55">
        <f>'[6]1'!I7</f>
        <v>6</v>
      </c>
      <c r="I106" s="55">
        <f>'[6]1'!J7</f>
        <v>6</v>
      </c>
      <c r="J106" s="55">
        <f>'[6]1'!$G$7</f>
        <v>110</v>
      </c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16</v>
      </c>
      <c r="I108" s="19">
        <f t="shared" si="54"/>
        <v>76</v>
      </c>
      <c r="J108" s="19">
        <f t="shared" si="54"/>
        <v>588</v>
      </c>
      <c r="K108" s="25"/>
      <c r="L108" s="19">
        <f t="shared" ref="L108" si="55">SUM(L101:L107)</f>
        <v>0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tr">
        <f>'[6]1'!D12</f>
        <v>икра кабачковая</v>
      </c>
      <c r="F109" s="55">
        <f>'[6]1'!E12</f>
        <v>60</v>
      </c>
      <c r="G109" s="55">
        <f>'[6]1'!H12</f>
        <v>2</v>
      </c>
      <c r="H109" s="55">
        <f>'[6]1'!I12</f>
        <v>7</v>
      </c>
      <c r="I109" s="55">
        <f>'[6]1'!J12</f>
        <v>9</v>
      </c>
      <c r="J109" s="55">
        <f>'[6]1'!G12</f>
        <v>80</v>
      </c>
      <c r="K109" s="44"/>
      <c r="L109" s="43"/>
    </row>
    <row r="110" spans="1:12" ht="15">
      <c r="A110" s="23"/>
      <c r="B110" s="15"/>
      <c r="C110" s="11"/>
      <c r="D110" s="7" t="s">
        <v>27</v>
      </c>
      <c r="E110" s="42" t="str">
        <f>'[6]1'!D13</f>
        <v>щи из свежей капусты с картофелем, сметаной, зеленью</v>
      </c>
      <c r="F110" s="55">
        <f>'[6]1'!E13</f>
        <v>216</v>
      </c>
      <c r="G110" s="55">
        <v>5</v>
      </c>
      <c r="H110" s="55">
        <f>'[6]1'!I13</f>
        <v>5</v>
      </c>
      <c r="I110" s="55">
        <f>'[6]1'!J13</f>
        <v>8</v>
      </c>
      <c r="J110" s="55">
        <v>151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tr">
        <f>'[6]1'!D14</f>
        <v>птица тушеная в томатном соусе</v>
      </c>
      <c r="F111" s="55">
        <f>'[6]1'!E14</f>
        <v>100</v>
      </c>
      <c r="G111" s="55">
        <f>'[6]1'!H14</f>
        <v>7</v>
      </c>
      <c r="H111" s="55">
        <f>'[6]1'!I14</f>
        <v>7</v>
      </c>
      <c r="I111" s="55">
        <f>'[6]1'!J14</f>
        <v>5</v>
      </c>
      <c r="J111" s="55">
        <f>'[6]1'!G14</f>
        <v>101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76</v>
      </c>
      <c r="F112" s="55">
        <f>'[6]1'!E15</f>
        <v>150</v>
      </c>
      <c r="G112" s="55">
        <v>5</v>
      </c>
      <c r="H112" s="55">
        <v>6</v>
      </c>
      <c r="I112" s="55">
        <v>25</v>
      </c>
      <c r="J112" s="55">
        <v>111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tr">
        <f>'[6]1'!$D$19</f>
        <v>компот из свежих яблок</v>
      </c>
      <c r="F113" s="43">
        <v>200</v>
      </c>
      <c r="G113" s="55">
        <f>'[6]1'!H19</f>
        <v>0</v>
      </c>
      <c r="H113" s="55">
        <f>'[6]1'!I19</f>
        <v>0</v>
      </c>
      <c r="I113" s="55">
        <f>'[6]1'!J19</f>
        <v>28</v>
      </c>
      <c r="J113" s="55">
        <f>'[6]1'!$G$19</f>
        <v>115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>
        <v>0</v>
      </c>
      <c r="I114" s="43">
        <v>15</v>
      </c>
      <c r="J114" s="43">
        <v>82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>
        <v>1</v>
      </c>
      <c r="I115" s="43">
        <v>13</v>
      </c>
      <c r="J115" s="43">
        <v>67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786</v>
      </c>
      <c r="G118" s="19">
        <f t="shared" ref="G118:J118" si="56">SUM(G109:G117)</f>
        <v>23</v>
      </c>
      <c r="H118" s="19">
        <f t="shared" si="56"/>
        <v>26</v>
      </c>
      <c r="I118" s="19">
        <f t="shared" si="56"/>
        <v>103</v>
      </c>
      <c r="J118" s="19">
        <f t="shared" si="56"/>
        <v>707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1286</v>
      </c>
      <c r="G119" s="32">
        <f t="shared" ref="G119" si="58">G108+G118</f>
        <v>39</v>
      </c>
      <c r="H119" s="32">
        <f t="shared" ref="H119" si="59">H108+H118</f>
        <v>42</v>
      </c>
      <c r="I119" s="32">
        <f t="shared" ref="I119" si="60">I108+I118</f>
        <v>179</v>
      </c>
      <c r="J119" s="32">
        <f t="shared" ref="J119:L119" si="61">J108+J118</f>
        <v>1295</v>
      </c>
      <c r="K119" s="32"/>
      <c r="L119" s="32">
        <f t="shared" si="61"/>
        <v>0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tr">
        <f>'[7]1'!$D$4</f>
        <v>котлеты "Московские" с макаронными изделиями отварными с м/р</v>
      </c>
      <c r="F120" s="56">
        <f>'[7]1'!$E$4</f>
        <v>250</v>
      </c>
      <c r="G120" s="56">
        <f>'[7]1'!H4</f>
        <v>10</v>
      </c>
      <c r="H120" s="56">
        <f>'[7]1'!I4</f>
        <v>10</v>
      </c>
      <c r="I120" s="56">
        <f>'[7]1'!J4</f>
        <v>26</v>
      </c>
      <c r="J120" s="56">
        <f>'[7]1'!$G$4</f>
        <v>282</v>
      </c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tr">
        <f>'[7]1'!$D$5</f>
        <v>компот из смеси сухофруктов</v>
      </c>
      <c r="F122" s="43">
        <v>200</v>
      </c>
      <c r="G122" s="55">
        <f>'[7]1'!H5</f>
        <v>1</v>
      </c>
      <c r="H122" s="55">
        <f>'[7]1'!I5</f>
        <v>0</v>
      </c>
      <c r="I122" s="55">
        <f>'[7]1'!J5</f>
        <v>32</v>
      </c>
      <c r="J122" s="55">
        <f>'[7]1'!$G$5</f>
        <v>133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30</v>
      </c>
      <c r="G123" s="43">
        <v>2</v>
      </c>
      <c r="H123" s="43">
        <v>0</v>
      </c>
      <c r="I123" s="43">
        <v>15</v>
      </c>
      <c r="J123" s="43">
        <v>81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77</v>
      </c>
      <c r="F125" s="43">
        <v>60</v>
      </c>
      <c r="G125" s="55">
        <f>'[7]1'!H7</f>
        <v>1</v>
      </c>
      <c r="H125" s="55">
        <v>1</v>
      </c>
      <c r="I125" s="55">
        <v>11</v>
      </c>
      <c r="J125" s="55">
        <v>91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14</v>
      </c>
      <c r="H127" s="19">
        <f t="shared" si="62"/>
        <v>11</v>
      </c>
      <c r="I127" s="19">
        <f t="shared" si="62"/>
        <v>84</v>
      </c>
      <c r="J127" s="19">
        <f t="shared" si="62"/>
        <v>587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55">
        <f>'[7]1'!E12</f>
        <v>60</v>
      </c>
      <c r="G128" s="55">
        <f>'[7]1'!H12</f>
        <v>1</v>
      </c>
      <c r="H128" s="55">
        <v>4</v>
      </c>
      <c r="I128" s="55">
        <v>6</v>
      </c>
      <c r="J128" s="55">
        <v>60</v>
      </c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78</v>
      </c>
      <c r="F129" s="55">
        <f>'[7]1'!E13</f>
        <v>216</v>
      </c>
      <c r="G129" s="55">
        <v>6</v>
      </c>
      <c r="H129" s="55">
        <v>9</v>
      </c>
      <c r="I129" s="55">
        <v>17</v>
      </c>
      <c r="J129" s="55">
        <v>213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79</v>
      </c>
      <c r="F130" s="55">
        <v>200</v>
      </c>
      <c r="G130" s="55">
        <v>13</v>
      </c>
      <c r="H130" s="55">
        <v>14</v>
      </c>
      <c r="I130" s="55">
        <v>37</v>
      </c>
      <c r="J130" s="55">
        <v>292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55"/>
      <c r="G131" s="55"/>
      <c r="H131" s="55"/>
      <c r="I131" s="55"/>
      <c r="J131" s="55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55">
        <f>'[7]1'!H19</f>
        <v>0</v>
      </c>
      <c r="H132" s="55">
        <f>'[7]1'!I19</f>
        <v>0</v>
      </c>
      <c r="I132" s="55">
        <f>'[7]1'!J19</f>
        <v>30</v>
      </c>
      <c r="J132" s="55">
        <f>'[7]1'!$G$19</f>
        <v>35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>
        <v>0</v>
      </c>
      <c r="I133" s="43">
        <v>15</v>
      </c>
      <c r="J133" s="43">
        <v>82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736</v>
      </c>
      <c r="G137" s="19">
        <f t="shared" ref="G137:J137" si="64">SUM(G128:G136)</f>
        <v>24</v>
      </c>
      <c r="H137" s="19">
        <f t="shared" si="64"/>
        <v>28</v>
      </c>
      <c r="I137" s="19">
        <f t="shared" si="64"/>
        <v>118</v>
      </c>
      <c r="J137" s="19">
        <f t="shared" si="64"/>
        <v>749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1276</v>
      </c>
      <c r="G138" s="32">
        <f t="shared" ref="G138" si="66">G127+G137</f>
        <v>38</v>
      </c>
      <c r="H138" s="32">
        <f t="shared" ref="H138" si="67">H127+H137</f>
        <v>39</v>
      </c>
      <c r="I138" s="32">
        <f t="shared" ref="I138" si="68">I127+I137</f>
        <v>202</v>
      </c>
      <c r="J138" s="32">
        <f t="shared" ref="J138:L138" si="69">J127+J137</f>
        <v>1336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tr">
        <f>'[8]1'!$D$4</f>
        <v>рагу овощное из птицы</v>
      </c>
      <c r="F139" s="56">
        <f>'[8]1'!$E$4</f>
        <v>200</v>
      </c>
      <c r="G139" s="56">
        <f>'[8]1'!H4</f>
        <v>12</v>
      </c>
      <c r="H139" s="56">
        <f>'[8]1'!I4</f>
        <v>11</v>
      </c>
      <c r="I139" s="56">
        <f>'[8]1'!J4</f>
        <v>31</v>
      </c>
      <c r="J139" s="56">
        <f>'[8]1'!$G$4</f>
        <v>223</v>
      </c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tr">
        <f>'[8]1'!$D$5</f>
        <v>чай с сахаром</v>
      </c>
      <c r="F141" s="43">
        <v>200</v>
      </c>
      <c r="G141" s="55">
        <f>'[8]1'!H5</f>
        <v>1</v>
      </c>
      <c r="H141" s="55">
        <f>'[8]1'!I5</f>
        <v>0</v>
      </c>
      <c r="I141" s="55">
        <f>'[8]1'!J5</f>
        <v>32</v>
      </c>
      <c r="J141" s="55">
        <f>'[8]1'!$G$5</f>
        <v>106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55">
        <f>'[8]1'!$E$6</f>
        <v>40</v>
      </c>
      <c r="G142" s="55">
        <f>'[8]1'!H6</f>
        <v>3</v>
      </c>
      <c r="H142" s="55">
        <f>'[8]1'!I6</f>
        <v>0</v>
      </c>
      <c r="I142" s="55">
        <f>'[8]1'!J6</f>
        <v>20</v>
      </c>
      <c r="J142" s="55">
        <f>'[8]1'!$G$6</f>
        <v>118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tr">
        <f>'[8]1'!$D$7</f>
        <v>салат из моркови припущ. и кураги</v>
      </c>
      <c r="F144" s="43">
        <v>60</v>
      </c>
      <c r="G144" s="55">
        <f>'[8]1'!H7</f>
        <v>1</v>
      </c>
      <c r="H144" s="55">
        <f>'[8]1'!I7</f>
        <v>3</v>
      </c>
      <c r="I144" s="55">
        <f>'[8]1'!J7</f>
        <v>9</v>
      </c>
      <c r="J144" s="55">
        <f>'[8]1'!$G$7</f>
        <v>39</v>
      </c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14</v>
      </c>
      <c r="I146" s="19">
        <f t="shared" si="70"/>
        <v>92</v>
      </c>
      <c r="J146" s="19">
        <f t="shared" si="70"/>
        <v>486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70</v>
      </c>
      <c r="F147" s="55">
        <f>'[8]1'!E12</f>
        <v>60</v>
      </c>
      <c r="G147" s="55">
        <f>'[8]1'!H12</f>
        <v>1</v>
      </c>
      <c r="H147" s="55">
        <v>5</v>
      </c>
      <c r="I147" s="55">
        <v>6</v>
      </c>
      <c r="J147" s="55">
        <v>69</v>
      </c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80</v>
      </c>
      <c r="F148" s="55">
        <f>'[8]1'!E13</f>
        <v>216</v>
      </c>
      <c r="G148" s="55">
        <v>4</v>
      </c>
      <c r="H148" s="55">
        <v>8</v>
      </c>
      <c r="I148" s="55">
        <v>11</v>
      </c>
      <c r="J148" s="55">
        <v>163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81</v>
      </c>
      <c r="F149" s="55">
        <v>100</v>
      </c>
      <c r="G149" s="55">
        <v>10</v>
      </c>
      <c r="H149" s="55">
        <v>7</v>
      </c>
      <c r="I149" s="55">
        <v>17</v>
      </c>
      <c r="J149" s="55">
        <v>145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6</v>
      </c>
      <c r="H150" s="43">
        <v>4</v>
      </c>
      <c r="I150" s="43">
        <v>35</v>
      </c>
      <c r="J150" s="43">
        <v>210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42" t="str">
        <f>'[8]1'!$D$19</f>
        <v>напиток из плодов шиповника</v>
      </c>
      <c r="F151" s="43">
        <v>200</v>
      </c>
      <c r="G151" s="55">
        <f>'[8]1'!H19</f>
        <v>1</v>
      </c>
      <c r="H151" s="55">
        <f>'[8]1'!I19</f>
        <v>0</v>
      </c>
      <c r="I151" s="55">
        <f>'[8]1'!J19</f>
        <v>21</v>
      </c>
      <c r="J151" s="55">
        <f>'[8]1'!$G$19</f>
        <v>88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>
        <v>0</v>
      </c>
      <c r="I152" s="43">
        <v>15</v>
      </c>
      <c r="J152" s="43">
        <v>82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786</v>
      </c>
      <c r="G156" s="19">
        <f t="shared" ref="G156:J156" si="72">SUM(G147:G155)</f>
        <v>26</v>
      </c>
      <c r="H156" s="19">
        <f t="shared" si="72"/>
        <v>25</v>
      </c>
      <c r="I156" s="19">
        <f t="shared" si="72"/>
        <v>118</v>
      </c>
      <c r="J156" s="19">
        <f t="shared" si="72"/>
        <v>824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1286</v>
      </c>
      <c r="G157" s="32">
        <f t="shared" ref="G157" si="74">G146+G156</f>
        <v>43</v>
      </c>
      <c r="H157" s="32">
        <f t="shared" ref="H157" si="75">H146+H156</f>
        <v>39</v>
      </c>
      <c r="I157" s="32">
        <f t="shared" ref="I157" si="76">I146+I156</f>
        <v>210</v>
      </c>
      <c r="J157" s="32">
        <f t="shared" ref="J157:L157" si="77">J146+J156</f>
        <v>1310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tr">
        <f>'[9]1'!$D$4</f>
        <v>каша вязкая молочная из риса и пшена</v>
      </c>
      <c r="F158" s="56">
        <f>'[9]1'!$E$4</f>
        <v>200</v>
      </c>
      <c r="G158" s="56">
        <f>'[9]1'!H4</f>
        <v>8</v>
      </c>
      <c r="H158" s="56">
        <f>'[9]1'!I4</f>
        <v>9</v>
      </c>
      <c r="I158" s="56">
        <f>'[9]1'!J4</f>
        <v>32</v>
      </c>
      <c r="J158" s="56">
        <f>'[9]1'!$G$4</f>
        <v>254</v>
      </c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tr">
        <f>'[9]1'!$D$5</f>
        <v>кисель</v>
      </c>
      <c r="F160" s="43">
        <v>200</v>
      </c>
      <c r="G160" s="55">
        <f>'[9]1'!H5</f>
        <v>5</v>
      </c>
      <c r="H160" s="55">
        <f>'[9]1'!I5</f>
        <v>3</v>
      </c>
      <c r="I160" s="55">
        <f>'[9]1'!J5</f>
        <v>19</v>
      </c>
      <c r="J160" s="55">
        <f>'[9]1'!$G$5</f>
        <v>119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</v>
      </c>
      <c r="H161" s="43">
        <v>0</v>
      </c>
      <c r="I161" s="43">
        <v>15</v>
      </c>
      <c r="J161" s="43">
        <v>81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26</v>
      </c>
      <c r="E163" s="42" t="s">
        <v>43</v>
      </c>
      <c r="F163" s="43">
        <v>100</v>
      </c>
      <c r="G163" s="43">
        <v>0</v>
      </c>
      <c r="H163" s="43">
        <v>5</v>
      </c>
      <c r="I163" s="43">
        <v>10</v>
      </c>
      <c r="J163" s="43">
        <v>47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8">SUM(G158:G164)</f>
        <v>15</v>
      </c>
      <c r="H165" s="19">
        <f t="shared" si="78"/>
        <v>17</v>
      </c>
      <c r="I165" s="19">
        <f t="shared" si="78"/>
        <v>76</v>
      </c>
      <c r="J165" s="19">
        <f t="shared" si="78"/>
        <v>501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tr">
        <f>'[9]1'!D12</f>
        <v>винегрет овощной</v>
      </c>
      <c r="F166" s="55">
        <f>'[9]1'!E12</f>
        <v>60</v>
      </c>
      <c r="G166" s="55">
        <f>'[9]1'!H12</f>
        <v>1</v>
      </c>
      <c r="H166" s="55">
        <f>'[9]1'!I12</f>
        <v>6</v>
      </c>
      <c r="I166" s="55">
        <f>'[9]1'!J12</f>
        <v>4</v>
      </c>
      <c r="J166" s="55">
        <f>'[9]1'!G12</f>
        <v>75</v>
      </c>
      <c r="K166" s="44"/>
      <c r="L166" s="43"/>
    </row>
    <row r="167" spans="1:12" ht="15">
      <c r="A167" s="23"/>
      <c r="B167" s="15"/>
      <c r="C167" s="11"/>
      <c r="D167" s="7" t="s">
        <v>27</v>
      </c>
      <c r="E167" s="42" t="s">
        <v>83</v>
      </c>
      <c r="F167" s="55">
        <v>201</v>
      </c>
      <c r="G167" s="55">
        <v>6</v>
      </c>
      <c r="H167" s="55">
        <v>7</v>
      </c>
      <c r="I167" s="55">
        <v>11</v>
      </c>
      <c r="J167" s="55">
        <v>127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tr">
        <f>'[9]1'!D14</f>
        <v>фрикадельки из птицы с томатным соусом</v>
      </c>
      <c r="F168" s="55">
        <f>'[9]1'!E14</f>
        <v>100</v>
      </c>
      <c r="G168" s="55">
        <f>'[9]1'!H14</f>
        <v>10</v>
      </c>
      <c r="H168" s="55">
        <f>'[9]1'!I14</f>
        <v>12</v>
      </c>
      <c r="I168" s="55">
        <f>'[9]1'!J14</f>
        <v>11</v>
      </c>
      <c r="J168" s="55">
        <f>'[9]1'!G14</f>
        <v>179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tr">
        <f>'[9]1'!D15</f>
        <v>макаронные изделия отварные с м/р</v>
      </c>
      <c r="F169" s="55">
        <f>'[9]1'!E15</f>
        <v>150</v>
      </c>
      <c r="G169" s="55">
        <f>'[9]1'!H15</f>
        <v>5</v>
      </c>
      <c r="H169" s="55">
        <f>'[9]1'!I15</f>
        <v>5</v>
      </c>
      <c r="I169" s="55">
        <f>'[9]1'!J15</f>
        <v>17</v>
      </c>
      <c r="J169" s="55">
        <f>'[9]1'!G15</f>
        <v>168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tr">
        <f>'[9]1'!$D$19</f>
        <v>компот из кураги</v>
      </c>
      <c r="F170" s="43">
        <v>200</v>
      </c>
      <c r="G170" s="55">
        <f>'[9]1'!H19</f>
        <v>1</v>
      </c>
      <c r="H170" s="55">
        <f>'[9]1'!I19</f>
        <v>0</v>
      </c>
      <c r="I170" s="55">
        <f>'[9]1'!J19</f>
        <v>28</v>
      </c>
      <c r="J170" s="55">
        <f>'[9]1'!$G$19</f>
        <v>115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>
        <v>0</v>
      </c>
      <c r="I171" s="43">
        <v>15</v>
      </c>
      <c r="J171" s="43">
        <v>82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771</v>
      </c>
      <c r="G175" s="19">
        <f t="shared" ref="G175:J175" si="80">SUM(G166:G174)</f>
        <v>27</v>
      </c>
      <c r="H175" s="19">
        <f t="shared" si="80"/>
        <v>31</v>
      </c>
      <c r="I175" s="19">
        <f t="shared" si="80"/>
        <v>99</v>
      </c>
      <c r="J175" s="19">
        <f t="shared" si="80"/>
        <v>813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1301</v>
      </c>
      <c r="G176" s="32">
        <f t="shared" ref="G176" si="82">G165+G175</f>
        <v>42</v>
      </c>
      <c r="H176" s="32">
        <f t="shared" ref="H176" si="83">H165+H175</f>
        <v>48</v>
      </c>
      <c r="I176" s="32">
        <f t="shared" ref="I176" si="84">I165+I175</f>
        <v>175</v>
      </c>
      <c r="J176" s="32">
        <f t="shared" ref="J176:L176" si="85">J165+J175</f>
        <v>1314</v>
      </c>
      <c r="K176" s="32"/>
      <c r="L176" s="32">
        <f t="shared" si="85"/>
        <v>0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tr">
        <f>'[10]1'!$D$4</f>
        <v>котлеты из мяса с соусом с кашей гречневой рассыпчатой</v>
      </c>
      <c r="F177" s="56">
        <f>'[10]1'!$E$4</f>
        <v>250</v>
      </c>
      <c r="G177" s="56">
        <f>'[10]1'!H4</f>
        <v>10</v>
      </c>
      <c r="H177" s="56">
        <f>'[10]1'!I4</f>
        <v>14</v>
      </c>
      <c r="I177" s="56">
        <f>'[10]1'!J4</f>
        <v>41</v>
      </c>
      <c r="J177" s="56">
        <v>236</v>
      </c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tr">
        <f>'[10]1'!$D$5</f>
        <v>чай с сахаром</v>
      </c>
      <c r="F179" s="43">
        <v>200</v>
      </c>
      <c r="G179" s="55">
        <f>'[10]1'!H5</f>
        <v>3</v>
      </c>
      <c r="H179" s="55">
        <f>'[10]1'!I5</f>
        <v>1</v>
      </c>
      <c r="I179" s="55">
        <f>'[10]1'!J5</f>
        <v>8</v>
      </c>
      <c r="J179" s="55">
        <f>'[10]1'!$G$5</f>
        <v>106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44</v>
      </c>
      <c r="F180" s="55">
        <f>'[10]1'!$E$6</f>
        <v>30</v>
      </c>
      <c r="G180" s="55">
        <f>'[10]1'!H6</f>
        <v>2</v>
      </c>
      <c r="H180" s="55">
        <f>'[10]1'!I6</f>
        <v>0</v>
      </c>
      <c r="I180" s="55">
        <f>'[10]1'!J6</f>
        <v>15</v>
      </c>
      <c r="J180" s="55">
        <f>'[10]1'!$G$6</f>
        <v>81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tr">
        <f>'[10]1'!$D$7</f>
        <v>яйцо вареное</v>
      </c>
      <c r="F182" s="43">
        <v>60</v>
      </c>
      <c r="G182" s="55">
        <f>'[10]1'!H7</f>
        <v>4</v>
      </c>
      <c r="H182" s="55">
        <f>'[10]1'!I7</f>
        <v>4</v>
      </c>
      <c r="I182" s="55">
        <f>'[10]1'!J7</f>
        <v>3</v>
      </c>
      <c r="J182" s="55">
        <f>'[10]1'!$G$7</f>
        <v>95</v>
      </c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</v>
      </c>
      <c r="H184" s="19">
        <f t="shared" si="86"/>
        <v>19</v>
      </c>
      <c r="I184" s="19">
        <f t="shared" si="86"/>
        <v>67</v>
      </c>
      <c r="J184" s="19">
        <f t="shared" si="86"/>
        <v>518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58</v>
      </c>
      <c r="F185" s="55">
        <f>'[10]1'!E12</f>
        <v>60</v>
      </c>
      <c r="G185" s="55">
        <v>1</v>
      </c>
      <c r="H185" s="55">
        <v>3</v>
      </c>
      <c r="I185" s="55">
        <v>5</v>
      </c>
      <c r="J185" s="55">
        <v>47</v>
      </c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84</v>
      </c>
      <c r="F186" s="55">
        <v>201</v>
      </c>
      <c r="G186" s="55">
        <v>7</v>
      </c>
      <c r="H186" s="55">
        <v>10</v>
      </c>
      <c r="I186" s="55">
        <v>15</v>
      </c>
      <c r="J186" s="55">
        <v>168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tr">
        <f>'[10]1'!D14</f>
        <v>жаркое из птицы</v>
      </c>
      <c r="F187" s="55">
        <f>'[10]1'!E14</f>
        <v>200</v>
      </c>
      <c r="G187" s="55">
        <v>10</v>
      </c>
      <c r="H187" s="55">
        <f>'[10]1'!I14</f>
        <v>10</v>
      </c>
      <c r="I187" s="55">
        <v>25</v>
      </c>
      <c r="J187" s="55">
        <f>'[10]1'!G14</f>
        <v>209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tr">
        <f>'[10]1'!$D$19</f>
        <v>компот из смеси сухофруктов</v>
      </c>
      <c r="F189" s="43">
        <v>200</v>
      </c>
      <c r="G189" s="55">
        <f>'[10]1'!H19</f>
        <v>1</v>
      </c>
      <c r="H189" s="55">
        <f>'[10]1'!I19</f>
        <v>0</v>
      </c>
      <c r="I189" s="55">
        <f>'[10]1'!J19</f>
        <v>32</v>
      </c>
      <c r="J189" s="55">
        <f>'[10]1'!$G$19</f>
        <v>133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>
        <v>0</v>
      </c>
      <c r="I190" s="43">
        <v>15</v>
      </c>
      <c r="J190" s="43">
        <v>82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721</v>
      </c>
      <c r="G194" s="19">
        <f t="shared" ref="G194:J194" si="88">SUM(G185:G193)</f>
        <v>23</v>
      </c>
      <c r="H194" s="19">
        <f t="shared" si="88"/>
        <v>24</v>
      </c>
      <c r="I194" s="19">
        <f t="shared" si="88"/>
        <v>105</v>
      </c>
      <c r="J194" s="19">
        <f t="shared" si="88"/>
        <v>706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1261</v>
      </c>
      <c r="G195" s="32">
        <f t="shared" ref="G195" si="90">G184+G194</f>
        <v>42</v>
      </c>
      <c r="H195" s="32">
        <f t="shared" ref="H195" si="91">H184+H194</f>
        <v>43</v>
      </c>
      <c r="I195" s="32">
        <f t="shared" ref="I195" si="92">I184+I194</f>
        <v>172</v>
      </c>
      <c r="J195" s="32">
        <f t="shared" ref="J195:L195" si="93">J184+J194</f>
        <v>1224</v>
      </c>
      <c r="K195" s="32"/>
      <c r="L195" s="32">
        <f t="shared" si="93"/>
        <v>0</v>
      </c>
    </row>
    <row r="196" spans="1:12" ht="13.5" thickBot="1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1292.5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41.9</v>
      </c>
      <c r="H196" s="34">
        <f t="shared" si="94"/>
        <v>44.3</v>
      </c>
      <c r="I196" s="34">
        <f t="shared" si="94"/>
        <v>184.5</v>
      </c>
      <c r="J196" s="34">
        <f t="shared" si="94"/>
        <v>1315.4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2026-01-12T08:39:32Z</cp:lastPrinted>
  <dcterms:created xsi:type="dcterms:W3CDTF">2022-05-16T14:23:56Z</dcterms:created>
  <dcterms:modified xsi:type="dcterms:W3CDTF">2026-03-10T09:49:52Z</dcterms:modified>
</cp:coreProperties>
</file>